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34-2021\"/>
    </mc:Choice>
  </mc:AlternateContent>
  <xr:revisionPtr revIDLastSave="0" documentId="13_ncr:1_{927794BC-5FCB-43A9-B2BB-DA323D02E70F}" xr6:coauthVersionLast="36" xr6:coauthVersionMax="36" xr10:uidLastSave="{00000000-0000-0000-0000-000000000000}"/>
  <bookViews>
    <workbookView xWindow="0" yWindow="0" windowWidth="28800" windowHeight="12228" xr2:uid="{00000000-000D-0000-FFFF-FFFF00000000}"/>
  </bookViews>
  <sheets>
    <sheet name="Nábytek" sheetId="22" r:id="rId1"/>
  </sheets>
  <definedNames>
    <definedName name="_xlnm.Print_Area" localSheetId="0">Nábytek!$B$1:$U$14</definedName>
  </definedNames>
  <calcPr calcId="191029"/>
</workbook>
</file>

<file path=xl/calcChain.xml><?xml version="1.0" encoding="utf-8"?>
<calcChain xmlns="http://schemas.openxmlformats.org/spreadsheetml/2006/main">
  <c r="P7" i="22" l="1"/>
  <c r="S7" i="22"/>
  <c r="T7" i="22"/>
  <c r="P8" i="22"/>
  <c r="Q14" i="22" s="1"/>
  <c r="S8" i="22"/>
  <c r="R14" i="22" s="1"/>
  <c r="T8" i="22"/>
  <c r="P9" i="22"/>
  <c r="S9" i="22"/>
  <c r="T9" i="22"/>
  <c r="P10" i="22"/>
  <c r="S10" i="22"/>
  <c r="T10" i="22"/>
  <c r="P11" i="22"/>
  <c r="S11" i="22"/>
  <c r="T11" i="22"/>
</calcChain>
</file>

<file path=xl/sharedStrings.xml><?xml version="1.0" encoding="utf-8"?>
<sst xmlns="http://schemas.openxmlformats.org/spreadsheetml/2006/main" count="57" uniqueCount="47">
  <si>
    <t>Množství</t>
  </si>
  <si>
    <t>Položka</t>
  </si>
  <si>
    <t>39143100-7 - Nábytek pro ložnice</t>
  </si>
  <si>
    <t>39143111-7 - Postelové rošty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</si>
  <si>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</si>
  <si>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</si>
  <si>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</si>
  <si>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</si>
  <si>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</si>
  <si>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</si>
  <si>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</si>
  <si>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</si>
  <si>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</si>
  <si>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</si>
  <si>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Název</t>
  </si>
  <si>
    <t>Měrná jednotka [MJ]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</si>
  <si>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</si>
  <si>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</si>
  <si>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</si>
  <si>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</si>
  <si>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</si>
  <si>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</si>
  <si>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</si>
  <si>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</si>
  <si>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</si>
  <si>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</si>
  <si>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</si>
  <si>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Ilustrační obrázek</t>
  </si>
  <si>
    <t>Postel jednolůžková</t>
  </si>
  <si>
    <t>Josef Seidl, 
Tel.: 735 715 902, 
736 140 998</t>
  </si>
  <si>
    <t xml:space="preserve">Termín dodání </t>
  </si>
  <si>
    <t>ANO</t>
  </si>
  <si>
    <t xml:space="preserve">Obchodní název + typ </t>
  </si>
  <si>
    <t>Příloha č. 2 Kupní smlouvy - technická specifikace
Nábytek pro ZČU (II.) 034 - 2021</t>
  </si>
  <si>
    <t>Dodání do místa plnění (1. patro) ve smontovaném stavu.</t>
  </si>
  <si>
    <t>Postel palanda</t>
  </si>
  <si>
    <t>Postel dvoulůžková</t>
  </si>
  <si>
    <t>Lamelový rošt</t>
  </si>
  <si>
    <t>Postupné plnění. Dodání nejpozději do 31. 3. 2022.</t>
  </si>
  <si>
    <t>Společná faktura</t>
  </si>
  <si>
    <t xml:space="preserve">Borovicová, přírodní, lakovaná, masivní postel včetně rámu a zadního čela. 
Postel uzpůsobena matraci o rozměru 200 x 90 cm, výška matrace 15 cm. 
Konstrukce rámu, podnoží a čela jsou z masivného dřeva. 
Nosnost min. 120 kg. 
Výška předního čela 34 cm a výška zadního čela 67 cm. </t>
  </si>
  <si>
    <r>
      <t xml:space="preserve">Hrad Nečtiny 1, 331 62 Nečtiny,
Školící a ubytovací zařízení Nečtiny,
</t>
    </r>
    <r>
      <rPr>
        <b/>
        <sz val="11"/>
        <color theme="1"/>
        <rFont val="Calibri"/>
        <family val="2"/>
        <charset val="238"/>
        <scheme val="minor"/>
      </rPr>
      <t>místnosti NC - 1.patro</t>
    </r>
  </si>
  <si>
    <r>
      <t xml:space="preserve">Hrad Nečtiny 1, 331 62 Nečtiny, 
Školicí a ubytovací zařízení Nečtiny, </t>
    </r>
    <r>
      <rPr>
        <b/>
        <sz val="11"/>
        <color theme="1"/>
        <rFont val="Calibri"/>
        <family val="2"/>
        <charset val="238"/>
        <scheme val="minor"/>
      </rPr>
      <t>místnosti NK - 1. patro</t>
    </r>
  </si>
  <si>
    <t>Borovicová masivní postel včetně rámu a zadního čela o rozměru 90 x 200 cm. 
Postel uzpůsobena matraci o rozměru 200 x 90 cm, výška matrace 15 cm. 
Konstrukce rámu, podnoží a čela jsou z masivného dřeva. 
Nosnost min. 120 kg. 
Výška předního čela 34 cm a výška zadního čela 67 cm. 
Barevné moření v dekoru Olše.</t>
  </si>
  <si>
    <t xml:space="preserve">Borovicová masivní postel o rozměru 90 x200 cm. 
Postel uzpůsobena matraci o rozměru 90 x 200 cm. 
Horní postel opatřena zábranou proti pádu. 
Pro výstup na horní patro žebřík.
Barevné moření v dekoru Olše. 
Nosnost lůžka min. 80 kg. </t>
  </si>
  <si>
    <t>Borovicová masivní postel včetně rámu a zadního čela o rozměru 180 x 200 cm. 
Postel uzpůsobena matraci o rozměru 200 x 90 cm, výška matrace 15 cm. 
Konstrukce rámu, podnoží a čela jsou z masivného dřeva. 
Nosnost min. 120 kg. 
Výška předního čela 34 cm a výška zadního čela 67 cm. 
Barevné moření v dekoru Olše.</t>
  </si>
  <si>
    <t>Lamelový rošt pevný o rozměru 90 x 200 cm.
28 lamel uložených ve výkyvných pouzdrech. 
Možnost nastavení tuhosti roštu. 
Rošt včetně středového stabilizačního popruhu. 
Nosnost min. 120 kg.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</si>
</sst>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1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5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5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5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5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7" xfId="0" applyNumberForma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1" fillId="4" borderId="17" xfId="0" applyNumberFormat="1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horizontal="center" vertical="center" wrapText="1"/>
    </xf>
    <xf numFmtId="0" fontId="0" fillId="4" borderId="17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1" fillId="4" borderId="15" xfId="0" applyNumberFormat="1" applyFon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3" fillId="4" borderId="15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1" fillId="4" borderId="18" xfId="0" applyNumberFormat="1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3" fillId="4" borderId="18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676276</xdr:colOff>
      <xdr:row>6</xdr:row>
      <xdr:rowOff>133350</xdr:rowOff>
    </xdr:from>
    <xdr:to>
      <xdr:col>6</xdr:col>
      <xdr:colOff>2543176</xdr:colOff>
      <xdr:row>6</xdr:row>
      <xdr:rowOff>1725195</xdr:rowOff>
    </xdr:to>
    <xdr:pic>
      <xdr:nvPicPr>
        <xdr:cNvPr id="5" name="Obrázek 4" descr="LK146-90 dřevěná postel masiv jednolůžko 90x200 cm  Drewmax">
          <a:extLst>
            <a:ext uri="{FF2B5EF4-FFF2-40B4-BE49-F238E27FC236}">
              <a16:creationId xmlns:a16="http://schemas.microsoft.com/office/drawing/2014/main" id="{873A3AD2-50CF-47C5-B4CD-073F867DE1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91751" y="2828925"/>
          <a:ext cx="1866900" cy="1591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752475</xdr:colOff>
      <xdr:row>7</xdr:row>
      <xdr:rowOff>76200</xdr:rowOff>
    </xdr:from>
    <xdr:to>
      <xdr:col>6</xdr:col>
      <xdr:colOff>2590800</xdr:colOff>
      <xdr:row>7</xdr:row>
      <xdr:rowOff>1650518</xdr:rowOff>
    </xdr:to>
    <xdr:pic>
      <xdr:nvPicPr>
        <xdr:cNvPr id="6" name="Obrázek 5" descr="LK146-90 dřevěná postel masiv jednolůžko 90x200 cm  Drewmax">
          <a:extLst>
            <a:ext uri="{FF2B5EF4-FFF2-40B4-BE49-F238E27FC236}">
              <a16:creationId xmlns:a16="http://schemas.microsoft.com/office/drawing/2014/main" id="{3750DA6F-F216-42A0-AFAF-D87B831655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67950" y="4705350"/>
          <a:ext cx="1838325" cy="15743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933449</xdr:colOff>
      <xdr:row>8</xdr:row>
      <xdr:rowOff>67997</xdr:rowOff>
    </xdr:from>
    <xdr:to>
      <xdr:col>6</xdr:col>
      <xdr:colOff>2357835</xdr:colOff>
      <xdr:row>8</xdr:row>
      <xdr:rowOff>1495425</xdr:rowOff>
    </xdr:to>
    <xdr:pic>
      <xdr:nvPicPr>
        <xdr:cNvPr id="7" name="Obrázek 6" descr="LK136-90 dřevěná postel masiv palanda 90x200 cm Drewmax">
          <a:extLst>
            <a:ext uri="{FF2B5EF4-FFF2-40B4-BE49-F238E27FC236}">
              <a16:creationId xmlns:a16="http://schemas.microsoft.com/office/drawing/2014/main" id="{67354D5A-2BEF-4E3C-A712-26FD56D806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48924" y="6183047"/>
          <a:ext cx="1424386" cy="14274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647699</xdr:colOff>
      <xdr:row>9</xdr:row>
      <xdr:rowOff>156396</xdr:rowOff>
    </xdr:from>
    <xdr:to>
      <xdr:col>6</xdr:col>
      <xdr:colOff>2847343</xdr:colOff>
      <xdr:row>9</xdr:row>
      <xdr:rowOff>1809750</xdr:rowOff>
    </xdr:to>
    <xdr:pic>
      <xdr:nvPicPr>
        <xdr:cNvPr id="8" name="Obrázek 7" descr="LK118-180 dřevěná postel masiv dvoulůžko 180x200 cm Drewmax">
          <a:extLst>
            <a:ext uri="{FF2B5EF4-FFF2-40B4-BE49-F238E27FC236}">
              <a16:creationId xmlns:a16="http://schemas.microsoft.com/office/drawing/2014/main" id="{5E8A7165-68F2-4739-B5BE-3B62B6373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3174" y="8119296"/>
          <a:ext cx="2199644" cy="16533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6</xdr:col>
      <xdr:colOff>657390</xdr:colOff>
      <xdr:row>10</xdr:row>
      <xdr:rowOff>104773</xdr:rowOff>
    </xdr:from>
    <xdr:ext cx="2094953" cy="1485901"/>
    <xdr:pic>
      <xdr:nvPicPr>
        <xdr:cNvPr id="9" name="Obrázek 8" descr="Lamelový rošt Double Effect">
          <a:extLst>
            <a:ext uri="{FF2B5EF4-FFF2-40B4-BE49-F238E27FC236}">
              <a16:creationId xmlns:a16="http://schemas.microsoft.com/office/drawing/2014/main" id="{FF0FE498-0343-42F0-9383-F9286D3D41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72865" y="10086973"/>
          <a:ext cx="2094953" cy="14859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9"/>
  <sheetViews>
    <sheetView tabSelected="1" topLeftCell="L1" zoomScaleNormal="100" workbookViewId="0">
      <selection activeCell="R7" sqref="R7:R11"/>
    </sheetView>
  </sheetViews>
  <sheetFormatPr defaultRowHeight="14.4" x14ac:dyDescent="0.3"/>
  <cols>
    <col min="1" max="1" width="1.44140625" style="70" customWidth="1"/>
    <col min="2" max="2" width="5.6640625" style="70" customWidth="1"/>
    <col min="3" max="3" width="37.6640625" style="5" customWidth="1"/>
    <col min="4" max="4" width="9.6640625" style="119" customWidth="1"/>
    <col min="5" max="5" width="10.33203125" style="8" customWidth="1"/>
    <col min="6" max="6" width="77.88671875" style="5" customWidth="1"/>
    <col min="7" max="7" width="55.88671875" style="5" customWidth="1"/>
    <col min="8" max="8" width="29.33203125" style="120" customWidth="1"/>
    <col min="9" max="9" width="25.33203125" style="120" customWidth="1"/>
    <col min="10" max="10" width="23.5546875" style="120" customWidth="1"/>
    <col min="11" max="11" width="26.44140625" style="70" hidden="1" customWidth="1"/>
    <col min="12" max="12" width="35" style="9" customWidth="1"/>
    <col min="13" max="13" width="27.6640625" style="70" customWidth="1"/>
    <col min="14" max="14" width="38.5546875" style="120" customWidth="1"/>
    <col min="15" max="15" width="33.5546875" style="120" customWidth="1"/>
    <col min="16" max="16" width="17.6640625" style="120" hidden="1" customWidth="1"/>
    <col min="17" max="17" width="22.33203125" style="70" customWidth="1"/>
    <col min="18" max="18" width="22.44140625" style="70" customWidth="1"/>
    <col min="19" max="19" width="21.44140625" style="70" customWidth="1"/>
    <col min="20" max="20" width="16.44140625" style="70" customWidth="1"/>
    <col min="21" max="21" width="11.5546875" style="70" hidden="1" customWidth="1"/>
    <col min="22" max="22" width="36.33203125" style="99" customWidth="1"/>
    <col min="23" max="16384" width="8.88671875" style="70"/>
  </cols>
  <sheetData>
    <row r="1" spans="1:22" s="9" customFormat="1" ht="47.25" customHeight="1" x14ac:dyDescent="0.3">
      <c r="B1" s="43" t="s">
        <v>33</v>
      </c>
      <c r="C1" s="44"/>
      <c r="D1" s="44"/>
      <c r="E1" s="45"/>
      <c r="F1" s="5"/>
      <c r="G1" s="5"/>
      <c r="H1" s="5"/>
      <c r="I1" s="5"/>
      <c r="J1" s="5"/>
      <c r="N1" s="5"/>
      <c r="O1" s="5"/>
      <c r="P1" s="5"/>
      <c r="R1" s="46"/>
      <c r="S1" s="46"/>
      <c r="T1" s="46"/>
      <c r="U1" s="46"/>
      <c r="V1" s="46"/>
    </row>
    <row r="2" spans="1:22" s="9" customFormat="1" ht="15.6" x14ac:dyDescent="0.3">
      <c r="A2" s="45"/>
      <c r="B2" s="47"/>
      <c r="C2" s="48"/>
      <c r="D2" s="48"/>
      <c r="E2" s="45"/>
      <c r="F2" s="5"/>
      <c r="G2" s="5"/>
      <c r="H2" s="5"/>
      <c r="I2" s="5"/>
      <c r="J2" s="5"/>
      <c r="N2" s="5"/>
      <c r="O2" s="5"/>
      <c r="P2" s="5"/>
      <c r="R2" s="46"/>
      <c r="S2" s="46"/>
      <c r="T2" s="46"/>
      <c r="U2" s="46"/>
      <c r="V2" s="46"/>
    </row>
    <row r="3" spans="1:22" s="9" customFormat="1" ht="15.6" x14ac:dyDescent="0.3">
      <c r="B3" s="49"/>
      <c r="C3" s="50" t="s">
        <v>5</v>
      </c>
      <c r="D3" s="51"/>
      <c r="E3" s="51"/>
      <c r="F3" s="51"/>
      <c r="G3" s="51"/>
      <c r="H3" s="52"/>
      <c r="I3" s="52"/>
      <c r="J3" s="52"/>
      <c r="K3" s="52"/>
      <c r="L3" s="52"/>
      <c r="M3" s="53"/>
      <c r="N3" s="54"/>
      <c r="O3" s="54"/>
      <c r="P3" s="54"/>
      <c r="Q3" s="53"/>
      <c r="R3" s="53"/>
      <c r="T3" s="53"/>
      <c r="V3" s="54"/>
    </row>
    <row r="4" spans="1:22" s="9" customFormat="1" ht="19.95" customHeight="1" thickBot="1" x14ac:dyDescent="0.35">
      <c r="B4" s="55"/>
      <c r="C4" s="50" t="s">
        <v>12</v>
      </c>
      <c r="D4" s="51"/>
      <c r="E4" s="51"/>
      <c r="F4" s="51"/>
      <c r="G4" s="51"/>
      <c r="H4" s="51"/>
      <c r="I4" s="51"/>
      <c r="J4" s="53"/>
      <c r="K4" s="53"/>
      <c r="L4" s="53"/>
      <c r="M4" s="53"/>
      <c r="N4" s="5"/>
      <c r="O4" s="5"/>
      <c r="P4" s="5"/>
      <c r="Q4" s="53"/>
      <c r="R4" s="53"/>
      <c r="T4" s="53"/>
      <c r="V4" s="56"/>
    </row>
    <row r="5" spans="1:22" s="9" customFormat="1" ht="37.5" customHeight="1" thickBot="1" x14ac:dyDescent="0.35">
      <c r="B5" s="6"/>
      <c r="C5" s="7"/>
      <c r="D5" s="8"/>
      <c r="E5" s="8"/>
      <c r="F5" s="5"/>
      <c r="G5" s="5"/>
      <c r="H5" s="12" t="s">
        <v>11</v>
      </c>
      <c r="I5" s="16"/>
      <c r="J5" s="5"/>
      <c r="N5" s="5"/>
      <c r="O5" s="10"/>
      <c r="P5" s="10"/>
      <c r="R5" s="13" t="s">
        <v>11</v>
      </c>
      <c r="V5" s="57"/>
    </row>
    <row r="6" spans="1:22" s="9" customFormat="1" ht="58.8" thickTop="1" thickBot="1" x14ac:dyDescent="0.35">
      <c r="B6" s="17" t="s">
        <v>1</v>
      </c>
      <c r="C6" s="18" t="s">
        <v>14</v>
      </c>
      <c r="D6" s="18" t="s">
        <v>0</v>
      </c>
      <c r="E6" s="18" t="s">
        <v>15</v>
      </c>
      <c r="F6" s="18"/>
      <c r="G6" s="18" t="s">
        <v>27</v>
      </c>
      <c r="H6" s="19" t="s">
        <v>32</v>
      </c>
      <c r="I6" s="18" t="s">
        <v>24</v>
      </c>
      <c r="J6" s="18" t="s">
        <v>16</v>
      </c>
      <c r="K6" s="18" t="s">
        <v>17</v>
      </c>
      <c r="L6" s="18" t="s">
        <v>18</v>
      </c>
      <c r="M6" s="39" t="s">
        <v>19</v>
      </c>
      <c r="N6" s="18" t="s">
        <v>20</v>
      </c>
      <c r="O6" s="18" t="s">
        <v>30</v>
      </c>
      <c r="P6" s="18" t="s">
        <v>21</v>
      </c>
      <c r="Q6" s="18" t="s">
        <v>6</v>
      </c>
      <c r="R6" s="20" t="s">
        <v>7</v>
      </c>
      <c r="S6" s="18" t="s">
        <v>8</v>
      </c>
      <c r="T6" s="18" t="s">
        <v>9</v>
      </c>
      <c r="U6" s="18" t="s">
        <v>22</v>
      </c>
      <c r="V6" s="18" t="s">
        <v>23</v>
      </c>
    </row>
    <row r="7" spans="1:22" ht="152.25" customHeight="1" thickTop="1" x14ac:dyDescent="0.3">
      <c r="A7" s="58"/>
      <c r="B7" s="59">
        <v>1</v>
      </c>
      <c r="C7" s="60" t="s">
        <v>28</v>
      </c>
      <c r="D7" s="61">
        <v>50</v>
      </c>
      <c r="E7" s="62" t="s">
        <v>13</v>
      </c>
      <c r="F7" s="63" t="s">
        <v>40</v>
      </c>
      <c r="G7" s="63"/>
      <c r="H7" s="21"/>
      <c r="I7" s="64" t="s">
        <v>31</v>
      </c>
      <c r="J7" s="65" t="s">
        <v>39</v>
      </c>
      <c r="K7" s="65"/>
      <c r="L7" s="66" t="s">
        <v>34</v>
      </c>
      <c r="M7" s="65" t="s">
        <v>29</v>
      </c>
      <c r="N7" s="67" t="s">
        <v>41</v>
      </c>
      <c r="O7" s="68" t="s">
        <v>38</v>
      </c>
      <c r="P7" s="22">
        <f>D7*Q7</f>
        <v>90000</v>
      </c>
      <c r="Q7" s="23">
        <v>1800</v>
      </c>
      <c r="R7" s="24"/>
      <c r="S7" s="25">
        <f>D7*R7</f>
        <v>0</v>
      </c>
      <c r="T7" s="26" t="str">
        <f>IF(ISNUMBER(R7), IF(R7&gt;Q7,"NEVYHOVUJE","VYHOVUJE")," ")</f>
        <v xml:space="preserve"> </v>
      </c>
      <c r="U7" s="69"/>
      <c r="V7" s="67" t="s">
        <v>2</v>
      </c>
    </row>
    <row r="8" spans="1:22" ht="137.25" customHeight="1" x14ac:dyDescent="0.3">
      <c r="A8" s="58"/>
      <c r="B8" s="71">
        <v>2</v>
      </c>
      <c r="C8" s="72" t="s">
        <v>28</v>
      </c>
      <c r="D8" s="73">
        <v>4</v>
      </c>
      <c r="E8" s="74" t="s">
        <v>13</v>
      </c>
      <c r="F8" s="75" t="s">
        <v>43</v>
      </c>
      <c r="G8" s="75"/>
      <c r="H8" s="27"/>
      <c r="I8" s="76"/>
      <c r="J8" s="77"/>
      <c r="K8" s="77"/>
      <c r="L8" s="78"/>
      <c r="M8" s="77"/>
      <c r="N8" s="79" t="s">
        <v>42</v>
      </c>
      <c r="O8" s="80"/>
      <c r="P8" s="28">
        <f>D8*Q8</f>
        <v>8000</v>
      </c>
      <c r="Q8" s="29">
        <v>2000</v>
      </c>
      <c r="R8" s="30"/>
      <c r="S8" s="31">
        <f>D8*R8</f>
        <v>0</v>
      </c>
      <c r="T8" s="32" t="str">
        <f t="shared" ref="T8:T11" si="0">IF(ISNUMBER(R8), IF(R8&gt;Q8,"NEVYHOVUJE","VYHOVUJE")," ")</f>
        <v xml:space="preserve"> </v>
      </c>
      <c r="U8" s="81"/>
      <c r="V8" s="82" t="s">
        <v>2</v>
      </c>
    </row>
    <row r="9" spans="1:22" ht="125.25" customHeight="1" x14ac:dyDescent="0.3">
      <c r="A9" s="58"/>
      <c r="B9" s="71">
        <v>3</v>
      </c>
      <c r="C9" s="72" t="s">
        <v>35</v>
      </c>
      <c r="D9" s="73">
        <v>2</v>
      </c>
      <c r="E9" s="74" t="s">
        <v>13</v>
      </c>
      <c r="F9" s="75" t="s">
        <v>44</v>
      </c>
      <c r="G9" s="75"/>
      <c r="H9" s="27"/>
      <c r="I9" s="76"/>
      <c r="J9" s="77"/>
      <c r="K9" s="77"/>
      <c r="L9" s="78"/>
      <c r="M9" s="77"/>
      <c r="N9" s="77"/>
      <c r="O9" s="80"/>
      <c r="P9" s="28">
        <f>D9*Q9</f>
        <v>14000</v>
      </c>
      <c r="Q9" s="29">
        <v>7000</v>
      </c>
      <c r="R9" s="30"/>
      <c r="S9" s="31">
        <f>D9*R9</f>
        <v>0</v>
      </c>
      <c r="T9" s="32" t="str">
        <f t="shared" si="0"/>
        <v xml:space="preserve"> </v>
      </c>
      <c r="U9" s="81"/>
      <c r="V9" s="82" t="s">
        <v>2</v>
      </c>
    </row>
    <row r="10" spans="1:22" ht="159" customHeight="1" x14ac:dyDescent="0.3">
      <c r="A10" s="58"/>
      <c r="B10" s="71">
        <v>4</v>
      </c>
      <c r="C10" s="72" t="s">
        <v>36</v>
      </c>
      <c r="D10" s="73">
        <v>1</v>
      </c>
      <c r="E10" s="74" t="s">
        <v>13</v>
      </c>
      <c r="F10" s="75" t="s">
        <v>45</v>
      </c>
      <c r="G10" s="75"/>
      <c r="H10" s="27"/>
      <c r="I10" s="76"/>
      <c r="J10" s="77"/>
      <c r="K10" s="77"/>
      <c r="L10" s="78"/>
      <c r="M10" s="77"/>
      <c r="N10" s="83"/>
      <c r="O10" s="80"/>
      <c r="P10" s="28">
        <f>D10*Q10</f>
        <v>3000</v>
      </c>
      <c r="Q10" s="29">
        <v>3000</v>
      </c>
      <c r="R10" s="30"/>
      <c r="S10" s="31">
        <f>D10*R10</f>
        <v>0</v>
      </c>
      <c r="T10" s="32" t="str">
        <f t="shared" si="0"/>
        <v xml:space="preserve"> </v>
      </c>
      <c r="U10" s="81"/>
      <c r="V10" s="82" t="s">
        <v>2</v>
      </c>
    </row>
    <row r="11" spans="1:22" ht="135" customHeight="1" thickBot="1" x14ac:dyDescent="0.35">
      <c r="A11" s="58"/>
      <c r="B11" s="84">
        <v>5</v>
      </c>
      <c r="C11" s="85" t="s">
        <v>37</v>
      </c>
      <c r="D11" s="86">
        <v>50</v>
      </c>
      <c r="E11" s="87" t="s">
        <v>13</v>
      </c>
      <c r="F11" s="88" t="s">
        <v>46</v>
      </c>
      <c r="G11" s="88"/>
      <c r="H11" s="33"/>
      <c r="I11" s="89"/>
      <c r="J11" s="90"/>
      <c r="K11" s="90"/>
      <c r="L11" s="91"/>
      <c r="M11" s="90"/>
      <c r="N11" s="92" t="s">
        <v>41</v>
      </c>
      <c r="O11" s="93"/>
      <c r="P11" s="34">
        <f>D11*Q11</f>
        <v>62500</v>
      </c>
      <c r="Q11" s="35">
        <v>1250</v>
      </c>
      <c r="R11" s="36"/>
      <c r="S11" s="37">
        <f>D11*R11</f>
        <v>0</v>
      </c>
      <c r="T11" s="38" t="str">
        <f t="shared" si="0"/>
        <v xml:space="preserve"> </v>
      </c>
      <c r="U11" s="94"/>
      <c r="V11" s="92" t="s">
        <v>3</v>
      </c>
    </row>
    <row r="12" spans="1:22" ht="13.5" customHeight="1" thickTop="1" thickBot="1" x14ac:dyDescent="0.35">
      <c r="A12" s="95"/>
      <c r="B12" s="95"/>
      <c r="C12" s="96"/>
      <c r="D12" s="95"/>
      <c r="E12" s="96"/>
      <c r="F12" s="96"/>
      <c r="G12" s="96"/>
      <c r="H12" s="97"/>
      <c r="I12" s="97"/>
      <c r="J12" s="95"/>
      <c r="K12" s="95"/>
      <c r="L12" s="96"/>
      <c r="M12" s="95"/>
      <c r="N12" s="95"/>
      <c r="O12" s="95"/>
      <c r="P12" s="95"/>
      <c r="Q12" s="95"/>
      <c r="R12" s="95"/>
      <c r="S12" s="98"/>
      <c r="T12" s="95"/>
      <c r="U12" s="95"/>
    </row>
    <row r="13" spans="1:22" ht="74.400000000000006" customHeight="1" thickTop="1" thickBot="1" x14ac:dyDescent="0.35">
      <c r="A13" s="100"/>
      <c r="B13" s="42" t="s">
        <v>25</v>
      </c>
      <c r="C13" s="42"/>
      <c r="D13" s="42"/>
      <c r="E13" s="42"/>
      <c r="F13" s="42"/>
      <c r="G13" s="42"/>
      <c r="H13" s="42"/>
      <c r="I13" s="42"/>
      <c r="J13" s="42"/>
      <c r="K13" s="1"/>
      <c r="L13" s="101"/>
      <c r="M13" s="102"/>
      <c r="N13" s="102"/>
      <c r="O13" s="2"/>
      <c r="P13" s="2"/>
      <c r="Q13" s="14" t="s">
        <v>4</v>
      </c>
      <c r="R13" s="40" t="s">
        <v>10</v>
      </c>
      <c r="S13" s="103"/>
      <c r="T13" s="104"/>
      <c r="U13" s="105"/>
    </row>
    <row r="14" spans="1:22" ht="60.6" customHeight="1" thickTop="1" thickBot="1" x14ac:dyDescent="0.35">
      <c r="A14" s="100"/>
      <c r="B14" s="106" t="s">
        <v>26</v>
      </c>
      <c r="C14" s="107"/>
      <c r="D14" s="107"/>
      <c r="E14" s="107"/>
      <c r="F14" s="107"/>
      <c r="G14" s="107"/>
      <c r="H14" s="107"/>
      <c r="I14" s="108"/>
      <c r="J14" s="109"/>
      <c r="L14" s="11"/>
      <c r="M14" s="3"/>
      <c r="N14" s="3"/>
      <c r="O14" s="4"/>
      <c r="P14" s="4"/>
      <c r="Q14" s="15">
        <f>SUM(P7:P11)</f>
        <v>177500</v>
      </c>
      <c r="R14" s="41">
        <f>SUM(S7:S11)</f>
        <v>0</v>
      </c>
      <c r="S14" s="110"/>
      <c r="T14" s="111"/>
      <c r="U14" s="112"/>
    </row>
    <row r="15" spans="1:22" ht="15" thickTop="1" x14ac:dyDescent="0.3">
      <c r="A15" s="100"/>
      <c r="B15" s="113"/>
      <c r="C15" s="114"/>
      <c r="D15" s="115"/>
      <c r="E15" s="114"/>
      <c r="F15" s="114"/>
      <c r="G15" s="114"/>
      <c r="H15" s="115"/>
      <c r="I15" s="116"/>
      <c r="J15" s="116"/>
      <c r="K15" s="112"/>
      <c r="L15" s="117"/>
      <c r="M15" s="112"/>
      <c r="N15" s="116"/>
      <c r="O15" s="116"/>
      <c r="P15" s="116"/>
      <c r="Q15" s="112"/>
      <c r="R15" s="112"/>
      <c r="S15" s="112"/>
      <c r="T15" s="112"/>
      <c r="U15" s="112"/>
      <c r="V15" s="118"/>
    </row>
    <row r="16" spans="1:22" x14ac:dyDescent="0.3">
      <c r="B16" s="114"/>
      <c r="D16" s="115"/>
      <c r="E16" s="114"/>
      <c r="F16" s="114"/>
      <c r="G16" s="114"/>
      <c r="H16" s="115"/>
      <c r="I16" s="70"/>
      <c r="J16" s="70"/>
      <c r="N16" s="70"/>
      <c r="O16" s="70"/>
      <c r="P16" s="70"/>
    </row>
    <row r="17" spans="2:16" x14ac:dyDescent="0.3">
      <c r="B17" s="114"/>
      <c r="D17" s="115"/>
      <c r="E17" s="114"/>
      <c r="F17" s="114"/>
      <c r="G17" s="114"/>
      <c r="H17" s="115"/>
      <c r="I17" s="70"/>
      <c r="J17" s="70"/>
      <c r="N17" s="70"/>
      <c r="O17" s="70"/>
      <c r="P17" s="70"/>
    </row>
    <row r="18" spans="2:16" x14ac:dyDescent="0.3">
      <c r="C18" s="9"/>
      <c r="D18" s="70"/>
      <c r="E18" s="9"/>
      <c r="F18" s="9"/>
      <c r="G18" s="9"/>
      <c r="H18" s="70"/>
      <c r="I18" s="70"/>
      <c r="J18" s="70"/>
      <c r="N18" s="70"/>
      <c r="O18" s="70"/>
      <c r="P18" s="70"/>
    </row>
    <row r="19" spans="2:16" x14ac:dyDescent="0.3">
      <c r="C19" s="9"/>
      <c r="D19" s="70"/>
      <c r="E19" s="9"/>
      <c r="F19" s="9"/>
      <c r="G19" s="9"/>
      <c r="H19" s="70"/>
      <c r="I19" s="70"/>
      <c r="J19" s="70"/>
      <c r="N19" s="70"/>
      <c r="O19" s="70"/>
      <c r="P19" s="70"/>
    </row>
    <row r="20" spans="2:16" x14ac:dyDescent="0.3">
      <c r="C20" s="9"/>
      <c r="D20" s="70"/>
      <c r="E20" s="9"/>
      <c r="F20" s="9"/>
      <c r="G20" s="9"/>
      <c r="H20" s="70"/>
      <c r="I20" s="70"/>
      <c r="J20" s="70"/>
      <c r="N20" s="70"/>
      <c r="O20" s="70"/>
      <c r="P20" s="70"/>
    </row>
    <row r="21" spans="2:16" x14ac:dyDescent="0.3">
      <c r="C21" s="9"/>
      <c r="D21" s="70"/>
      <c r="E21" s="9"/>
      <c r="F21" s="9"/>
      <c r="G21" s="9"/>
      <c r="H21" s="70"/>
      <c r="I21" s="70"/>
      <c r="J21" s="70"/>
      <c r="N21" s="70"/>
      <c r="O21" s="70"/>
      <c r="P21" s="70"/>
    </row>
    <row r="22" spans="2:16" x14ac:dyDescent="0.3">
      <c r="C22" s="9"/>
      <c r="D22" s="70"/>
      <c r="E22" s="9"/>
      <c r="F22" s="9"/>
      <c r="G22" s="9"/>
      <c r="H22" s="70"/>
      <c r="I22" s="70"/>
      <c r="J22" s="70"/>
      <c r="N22" s="70"/>
      <c r="O22" s="70"/>
      <c r="P22" s="70"/>
    </row>
    <row r="23" spans="2:16" x14ac:dyDescent="0.3">
      <c r="C23" s="9"/>
      <c r="D23" s="70"/>
      <c r="E23" s="9"/>
      <c r="F23" s="9"/>
      <c r="G23" s="9"/>
      <c r="H23" s="70"/>
      <c r="I23" s="70"/>
      <c r="J23" s="70"/>
      <c r="N23" s="70"/>
      <c r="O23" s="70"/>
      <c r="P23" s="70"/>
    </row>
    <row r="24" spans="2:16" x14ac:dyDescent="0.3">
      <c r="C24" s="9"/>
      <c r="D24" s="70"/>
      <c r="E24" s="9"/>
      <c r="F24" s="9"/>
      <c r="G24" s="9"/>
      <c r="H24" s="70"/>
      <c r="I24" s="70"/>
      <c r="J24" s="70"/>
      <c r="N24" s="70"/>
      <c r="O24" s="70"/>
      <c r="P24" s="70"/>
    </row>
    <row r="25" spans="2:16" x14ac:dyDescent="0.3">
      <c r="C25" s="9"/>
      <c r="D25" s="70"/>
      <c r="E25" s="9"/>
      <c r="F25" s="9"/>
      <c r="G25" s="9"/>
      <c r="H25" s="70"/>
      <c r="I25" s="70"/>
      <c r="J25" s="70"/>
      <c r="N25" s="70"/>
      <c r="O25" s="70"/>
      <c r="P25" s="70"/>
    </row>
    <row r="26" spans="2:16" x14ac:dyDescent="0.3">
      <c r="C26" s="9"/>
      <c r="D26" s="70"/>
      <c r="E26" s="9"/>
      <c r="F26" s="9"/>
      <c r="G26" s="9"/>
      <c r="H26" s="70"/>
      <c r="I26" s="70"/>
      <c r="J26" s="70"/>
      <c r="N26" s="70"/>
      <c r="O26" s="70"/>
      <c r="P26" s="70"/>
    </row>
    <row r="27" spans="2:16" x14ac:dyDescent="0.3">
      <c r="C27" s="9"/>
      <c r="D27" s="70"/>
      <c r="E27" s="9"/>
      <c r="F27" s="9"/>
      <c r="G27" s="9"/>
      <c r="H27" s="70"/>
      <c r="I27" s="70"/>
      <c r="J27" s="70"/>
      <c r="N27" s="70"/>
      <c r="O27" s="70"/>
      <c r="P27" s="70"/>
    </row>
    <row r="28" spans="2:16" x14ac:dyDescent="0.3">
      <c r="C28" s="9"/>
      <c r="D28" s="70"/>
      <c r="E28" s="9"/>
      <c r="F28" s="9"/>
      <c r="G28" s="9"/>
      <c r="H28" s="70"/>
      <c r="I28" s="70"/>
      <c r="J28" s="70"/>
      <c r="N28" s="70"/>
      <c r="O28" s="70"/>
      <c r="P28" s="70"/>
    </row>
    <row r="29" spans="2:16" x14ac:dyDescent="0.3">
      <c r="C29" s="9"/>
      <c r="D29" s="70"/>
      <c r="E29" s="9"/>
      <c r="F29" s="9"/>
      <c r="G29" s="9"/>
      <c r="H29" s="70"/>
      <c r="I29" s="70"/>
      <c r="J29" s="70"/>
      <c r="N29" s="70"/>
      <c r="O29" s="70"/>
      <c r="P29" s="70"/>
    </row>
    <row r="30" spans="2:16" x14ac:dyDescent="0.3">
      <c r="C30" s="9"/>
      <c r="D30" s="70"/>
      <c r="E30" s="9"/>
      <c r="F30" s="9"/>
      <c r="G30" s="9"/>
      <c r="H30" s="70"/>
      <c r="I30" s="70"/>
      <c r="J30" s="70"/>
      <c r="N30" s="70"/>
      <c r="O30" s="70"/>
      <c r="P30" s="70"/>
    </row>
    <row r="31" spans="2:16" x14ac:dyDescent="0.3">
      <c r="C31" s="9"/>
      <c r="D31" s="70"/>
      <c r="E31" s="9"/>
      <c r="F31" s="9"/>
      <c r="G31" s="9"/>
      <c r="H31" s="70"/>
      <c r="I31" s="70"/>
      <c r="J31" s="70"/>
      <c r="N31" s="70"/>
      <c r="O31" s="70"/>
      <c r="P31" s="70"/>
    </row>
    <row r="32" spans="2:16" x14ac:dyDescent="0.3">
      <c r="C32" s="9"/>
      <c r="D32" s="70"/>
      <c r="E32" s="9"/>
      <c r="F32" s="9"/>
      <c r="G32" s="9"/>
      <c r="H32" s="70"/>
      <c r="I32" s="70"/>
      <c r="J32" s="70"/>
      <c r="N32" s="70"/>
      <c r="O32" s="70"/>
      <c r="P32" s="70"/>
    </row>
    <row r="33" spans="3:16" x14ac:dyDescent="0.3">
      <c r="C33" s="9"/>
      <c r="D33" s="70"/>
      <c r="E33" s="9"/>
      <c r="F33" s="9"/>
      <c r="G33" s="9"/>
      <c r="H33" s="70"/>
      <c r="I33" s="70"/>
      <c r="J33" s="70"/>
      <c r="N33" s="70"/>
      <c r="O33" s="70"/>
      <c r="P33" s="70"/>
    </row>
    <row r="34" spans="3:16" x14ac:dyDescent="0.3">
      <c r="C34" s="9"/>
      <c r="D34" s="70"/>
      <c r="E34" s="9"/>
      <c r="F34" s="9"/>
      <c r="G34" s="9"/>
      <c r="H34" s="70"/>
      <c r="I34" s="70"/>
      <c r="J34" s="70"/>
      <c r="N34" s="70"/>
      <c r="O34" s="70"/>
      <c r="P34" s="70"/>
    </row>
    <row r="35" spans="3:16" x14ac:dyDescent="0.3">
      <c r="C35" s="9"/>
      <c r="D35" s="70"/>
      <c r="E35" s="9"/>
      <c r="F35" s="9"/>
      <c r="G35" s="9"/>
      <c r="H35" s="70"/>
      <c r="I35" s="70"/>
      <c r="J35" s="70"/>
      <c r="N35" s="70"/>
      <c r="O35" s="70"/>
      <c r="P35" s="70"/>
    </row>
    <row r="36" spans="3:16" x14ac:dyDescent="0.3">
      <c r="C36" s="9"/>
      <c r="D36" s="70"/>
      <c r="E36" s="9"/>
      <c r="F36" s="9"/>
      <c r="G36" s="9"/>
      <c r="H36" s="70"/>
      <c r="I36" s="70"/>
      <c r="J36" s="70"/>
      <c r="N36" s="70"/>
      <c r="O36" s="70"/>
      <c r="P36" s="70"/>
    </row>
    <row r="37" spans="3:16" x14ac:dyDescent="0.3">
      <c r="C37" s="9"/>
      <c r="D37" s="70"/>
      <c r="E37" s="9"/>
      <c r="F37" s="9"/>
      <c r="G37" s="9"/>
      <c r="H37" s="70"/>
      <c r="I37" s="70"/>
      <c r="J37" s="70"/>
      <c r="N37" s="70"/>
      <c r="O37" s="70"/>
      <c r="P37" s="70"/>
    </row>
    <row r="38" spans="3:16" x14ac:dyDescent="0.3">
      <c r="C38" s="9"/>
      <c r="D38" s="70"/>
      <c r="E38" s="9"/>
      <c r="F38" s="9"/>
      <c r="G38" s="9"/>
      <c r="H38" s="70"/>
      <c r="I38" s="70"/>
      <c r="J38" s="70"/>
      <c r="N38" s="70"/>
      <c r="O38" s="70"/>
      <c r="P38" s="70"/>
    </row>
    <row r="39" spans="3:16" x14ac:dyDescent="0.3">
      <c r="C39" s="9"/>
      <c r="D39" s="70"/>
      <c r="E39" s="9"/>
      <c r="F39" s="9"/>
      <c r="G39" s="9"/>
      <c r="H39" s="70"/>
      <c r="I39" s="70"/>
      <c r="J39" s="70"/>
      <c r="N39" s="70"/>
      <c r="O39" s="70"/>
      <c r="P39" s="70"/>
    </row>
    <row r="40" spans="3:16" x14ac:dyDescent="0.3">
      <c r="C40" s="9"/>
      <c r="D40" s="70"/>
      <c r="E40" s="9"/>
      <c r="F40" s="9"/>
      <c r="G40" s="9"/>
      <c r="H40" s="70"/>
      <c r="I40" s="70"/>
      <c r="J40" s="70"/>
      <c r="N40" s="70"/>
      <c r="O40" s="70"/>
      <c r="P40" s="70"/>
    </row>
    <row r="41" spans="3:16" x14ac:dyDescent="0.3">
      <c r="C41" s="9"/>
      <c r="D41" s="70"/>
      <c r="E41" s="9"/>
      <c r="F41" s="9"/>
      <c r="G41" s="9"/>
      <c r="H41" s="70"/>
      <c r="I41" s="70"/>
      <c r="J41" s="70"/>
      <c r="N41" s="70"/>
      <c r="O41" s="70"/>
      <c r="P41" s="70"/>
    </row>
    <row r="42" spans="3:16" x14ac:dyDescent="0.3">
      <c r="C42" s="9"/>
      <c r="D42" s="70"/>
      <c r="E42" s="9"/>
      <c r="F42" s="9"/>
      <c r="G42" s="9"/>
      <c r="H42" s="70"/>
      <c r="I42" s="70"/>
      <c r="J42" s="70"/>
      <c r="N42" s="70"/>
      <c r="O42" s="70"/>
      <c r="P42" s="70"/>
    </row>
    <row r="43" spans="3:16" x14ac:dyDescent="0.3">
      <c r="C43" s="9"/>
      <c r="D43" s="70"/>
      <c r="E43" s="9"/>
      <c r="F43" s="9"/>
      <c r="G43" s="9"/>
      <c r="H43" s="70"/>
      <c r="I43" s="70"/>
      <c r="J43" s="70"/>
      <c r="N43" s="70"/>
      <c r="O43" s="70"/>
      <c r="P43" s="70"/>
    </row>
    <row r="44" spans="3:16" x14ac:dyDescent="0.3">
      <c r="C44" s="9"/>
      <c r="D44" s="70"/>
      <c r="E44" s="9"/>
      <c r="F44" s="9"/>
      <c r="G44" s="9"/>
      <c r="H44" s="70"/>
      <c r="I44" s="70"/>
      <c r="J44" s="70"/>
      <c r="N44" s="70"/>
      <c r="O44" s="70"/>
      <c r="P44" s="70"/>
    </row>
    <row r="45" spans="3:16" x14ac:dyDescent="0.3">
      <c r="C45" s="9"/>
      <c r="D45" s="70"/>
      <c r="E45" s="9"/>
      <c r="F45" s="9"/>
      <c r="G45" s="9"/>
      <c r="H45" s="70"/>
      <c r="I45" s="70"/>
      <c r="J45" s="70"/>
      <c r="N45" s="70"/>
      <c r="O45" s="70"/>
      <c r="P45" s="70"/>
    </row>
    <row r="46" spans="3:16" x14ac:dyDescent="0.3">
      <c r="C46" s="9"/>
      <c r="D46" s="70"/>
      <c r="E46" s="9"/>
      <c r="F46" s="9"/>
      <c r="G46" s="9"/>
      <c r="H46" s="70"/>
      <c r="I46" s="70"/>
      <c r="J46" s="70"/>
      <c r="N46" s="70"/>
      <c r="O46" s="70"/>
      <c r="P46" s="70"/>
    </row>
    <row r="47" spans="3:16" x14ac:dyDescent="0.3">
      <c r="C47" s="9"/>
      <c r="D47" s="70"/>
      <c r="E47" s="9"/>
      <c r="F47" s="9"/>
      <c r="G47" s="9"/>
      <c r="H47" s="70"/>
      <c r="I47" s="70"/>
      <c r="J47" s="70"/>
      <c r="N47" s="70"/>
      <c r="O47" s="70"/>
      <c r="P47" s="70"/>
    </row>
    <row r="48" spans="3:16" x14ac:dyDescent="0.3">
      <c r="C48" s="9"/>
      <c r="D48" s="70"/>
      <c r="E48" s="9"/>
      <c r="F48" s="9"/>
      <c r="G48" s="9"/>
      <c r="H48" s="70"/>
      <c r="I48" s="70"/>
      <c r="J48" s="70"/>
      <c r="N48" s="70"/>
      <c r="O48" s="70"/>
      <c r="P48" s="70"/>
    </row>
    <row r="49" spans="3:16" x14ac:dyDescent="0.3">
      <c r="C49" s="9"/>
      <c r="D49" s="70"/>
      <c r="E49" s="9"/>
      <c r="F49" s="9"/>
      <c r="G49" s="9"/>
      <c r="H49" s="70"/>
      <c r="I49" s="70"/>
      <c r="J49" s="70"/>
      <c r="N49" s="70"/>
      <c r="O49" s="70"/>
      <c r="P49" s="70"/>
    </row>
  </sheetData>
  <sheetProtection algorithmName="SHA-512" hashValue="VDgdv7bqT+LUUDJ8sCLoL4W038uJDF5VKQ7Es+wnMSlyK7WkMMKZYYGWu6TafOQ5akH/XoX9BP1V6KEM91RkVw==" saltValue="J+VXIYTusKuWS4i1UFs+Nw==" spinCount="100000" sheet="1" objects="1" scenarios="1" selectLockedCells="1"/>
  <mergeCells count="13">
    <mergeCell ref="B1:D1"/>
    <mergeCell ref="B14:H14"/>
    <mergeCell ref="R13:T13"/>
    <mergeCell ref="R14:T14"/>
    <mergeCell ref="B13:J13"/>
    <mergeCell ref="K7:K11"/>
    <mergeCell ref="J7:J11"/>
    <mergeCell ref="I7:I11"/>
    <mergeCell ref="U7:U11"/>
    <mergeCell ref="L7:L11"/>
    <mergeCell ref="M7:M11"/>
    <mergeCell ref="N8:N10"/>
    <mergeCell ref="O7:O11"/>
  </mergeCells>
  <conditionalFormatting sqref="B7:B11 D7:D11">
    <cfRule type="containsBlanks" dxfId="9" priority="49">
      <formula>LEN(TRIM(B7))=0</formula>
    </cfRule>
  </conditionalFormatting>
  <conditionalFormatting sqref="B7:B11">
    <cfRule type="cellIs" dxfId="8" priority="44" operator="greaterThanOrEqual">
      <formula>1</formula>
    </cfRule>
  </conditionalFormatting>
  <conditionalFormatting sqref="T7:T11">
    <cfRule type="cellIs" dxfId="7" priority="22" operator="equal">
      <formula>"NEVYHOVUJE"</formula>
    </cfRule>
    <cfRule type="cellIs" dxfId="6" priority="23" operator="equal">
      <formula>"VYHOVUJE"</formula>
    </cfRule>
  </conditionalFormatting>
  <conditionalFormatting sqref="H7:H11 R7:R11">
    <cfRule type="notContainsBlanks" dxfId="5" priority="17">
      <formula>LEN(TRIM(H7))&gt;0</formula>
    </cfRule>
    <cfRule type="containsBlanks" dxfId="4" priority="18">
      <formula>LEN(TRIM(H7))=0</formula>
    </cfRule>
  </conditionalFormatting>
  <conditionalFormatting sqref="H7:H11 R7:R11">
    <cfRule type="notContainsBlanks" dxfId="3" priority="16">
      <formula>LEN(TRIM(H7))&gt;0</formula>
    </cfRule>
  </conditionalFormatting>
  <conditionalFormatting sqref="H7:H11">
    <cfRule type="notContainsBlanks" dxfId="2" priority="15">
      <formula>LEN(TRIM(H7))&gt;0</formula>
    </cfRule>
    <cfRule type="containsBlanks" dxfId="1" priority="19">
      <formula>LEN(TRIM(H7))=0</formula>
    </cfRule>
  </conditionalFormatting>
  <conditionalFormatting sqref="I7">
    <cfRule type="containsText" dxfId="0" priority="2" operator="containsText" text="ANO">
      <formula>NOT(ISERROR(SEARCH("ANO",I7)))</formula>
    </cfRule>
  </conditionalFormatting>
  <dataValidations count="2">
    <dataValidation type="list" showInputMessage="1" showErrorMessage="1" sqref="E7:E11" xr:uid="{00000000-0002-0000-0000-000001000000}">
      <formula1>"ks,bal,sada,"</formula1>
    </dataValidation>
    <dataValidation type="list" showInputMessage="1" showErrorMessage="1" sqref="I7" xr:uid="{8A6FF13F-18E6-421B-9976-BA1A08C7EC78}">
      <formula1>"ANO,NE"</formula1>
    </dataValidation>
  </dataValidations>
  <pageMargins left="0.11811023622047245" right="0.15748031496062992" top="0.15748031496062992" bottom="0.23622047244094491" header="0.15748031496062992" footer="0.31496062992125984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2021-09-23T08:07:54Z</cp:lastPrinted>
  <dcterms:created xsi:type="dcterms:W3CDTF">2014-03-05T12:43:32Z</dcterms:created>
  <dcterms:modified xsi:type="dcterms:W3CDTF">2021-11-09T13:14:50Z</dcterms:modified>
</cp:coreProperties>
</file>